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9555" windowHeight="66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2" i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4" i="1"/>
  <c r="H3" i="1" s="1"/>
  <c r="F3" i="1"/>
  <c r="F22" i="1"/>
  <c r="H22" i="1" s="1"/>
  <c r="H4" i="1" l="1"/>
</calcChain>
</file>

<file path=xl/sharedStrings.xml><?xml version="1.0" encoding="utf-8"?>
<sst xmlns="http://schemas.openxmlformats.org/spreadsheetml/2006/main" count="145" uniqueCount="53">
  <si>
    <t>Country</t>
  </si>
  <si>
    <t>Population</t>
  </si>
  <si>
    <t>Growth Rate</t>
  </si>
  <si>
    <t>China</t>
  </si>
  <si>
    <t>India</t>
  </si>
  <si>
    <t>Indonesia</t>
  </si>
  <si>
    <t>Brazil</t>
  </si>
  <si>
    <t>Pakistan</t>
  </si>
  <si>
    <t>Bangladesh</t>
  </si>
  <si>
    <t>Nigeria</t>
  </si>
  <si>
    <t>Russia</t>
  </si>
  <si>
    <t>Japan</t>
  </si>
  <si>
    <t>Mexico</t>
  </si>
  <si>
    <t>Philippines</t>
  </si>
  <si>
    <t>Ethiopia</t>
  </si>
  <si>
    <t>Germany</t>
  </si>
  <si>
    <t>Egypt</t>
  </si>
  <si>
    <t>Iran</t>
  </si>
  <si>
    <t>Turkey</t>
  </si>
  <si>
    <t>Thailand</t>
  </si>
  <si>
    <t>Area sq km</t>
  </si>
  <si>
    <t>Vietnam</t>
  </si>
  <si>
    <t>Congo</t>
  </si>
  <si>
    <t>Arable/Crop Land</t>
  </si>
  <si>
    <t>Sustainable Land sq km</t>
  </si>
  <si>
    <t>1 hectare is 100 km^2</t>
  </si>
  <si>
    <t>1.8 gha per person for sustainability</t>
  </si>
  <si>
    <t>A=Land</t>
  </si>
  <si>
    <t>n=population</t>
  </si>
  <si>
    <t>Carry Cap Arable L</t>
  </si>
  <si>
    <t>Carry Cap Total L</t>
  </si>
  <si>
    <t>YES</t>
  </si>
  <si>
    <t>NO</t>
  </si>
  <si>
    <t>If NO When?</t>
  </si>
  <si>
    <t>High Capacity Hit?</t>
  </si>
  <si>
    <t>Low Capacity Hit?</t>
  </si>
  <si>
    <t>USA</t>
  </si>
  <si>
    <t>Never</t>
  </si>
  <si>
    <t>--</t>
  </si>
  <si>
    <t>L/.018=n</t>
  </si>
  <si>
    <t>x</t>
  </si>
  <si>
    <t>Congo, Democratic</t>
  </si>
  <si>
    <t>y</t>
  </si>
  <si>
    <t>n</t>
  </si>
  <si>
    <t>decrease?</t>
  </si>
  <si>
    <t>cap app</t>
  </si>
  <si>
    <t>?</t>
  </si>
  <si>
    <t>2050 (est.)</t>
  </si>
  <si>
    <t>Search Data 360</t>
  </si>
  <si>
    <t>(About optimum populations)</t>
  </si>
  <si>
    <t>(CIA World Factbook)</t>
  </si>
  <si>
    <t>CHART 1</t>
  </si>
  <si>
    <t>CHART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</si>
</sst>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3" fontId="0" fillId="0" borderId="0" xfId="1" applyNumberFormat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3" fontId="2" fillId="0" borderId="2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0" fillId="0" borderId="0" xfId="0" quotePrefix="1" applyAlignment="1">
      <alignment horizontal="center"/>
    </xf>
    <xf numFmtId="0" fontId="2" fillId="0" borderId="4" xfId="0" applyFont="1" applyFill="1" applyBorder="1" applyAlignment="1">
      <alignment horizontal="center" shrinkToFit="1"/>
    </xf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164" fontId="0" fillId="2" borderId="0" xfId="1" applyNumberFormat="1" applyFont="1" applyFill="1"/>
    <xf numFmtId="3" fontId="0" fillId="2" borderId="0" xfId="1" applyNumberFormat="1" applyFont="1" applyFill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2" fillId="0" borderId="0" xfId="0" applyFont="1" applyFill="1" applyBorder="1" applyAlignment="1">
      <alignment horizontal="center" shrinkToFit="1"/>
    </xf>
    <xf numFmtId="10" fontId="0" fillId="0" borderId="0" xfId="1" applyNumberFormat="1" applyFont="1"/>
    <xf numFmtId="10" fontId="0" fillId="2" borderId="0" xfId="1" applyNumberFormat="1" applyFont="1" applyFill="1"/>
    <xf numFmtId="0" fontId="3" fillId="0" borderId="0" xfId="2"/>
    <xf numFmtId="0" fontId="4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view="pageLayout" topLeftCell="A19" zoomScaleNormal="100" workbookViewId="0">
      <selection activeCell="G32" sqref="G32"/>
    </sheetView>
  </sheetViews>
  <sheetFormatPr defaultRowHeight="15" x14ac:dyDescent="0.25"/>
  <cols>
    <col min="1" max="1" width="10.42578125" customWidth="1"/>
    <col min="2" max="2" width="12.5703125" customWidth="1"/>
    <col min="3" max="3" width="9" customWidth="1"/>
    <col min="4" max="4" width="9.85546875" style="1" customWidth="1"/>
    <col min="5" max="5" width="10.85546875" style="1" customWidth="1"/>
    <col min="6" max="6" width="13.7109375" style="1" customWidth="1"/>
    <col min="7" max="7" width="11" style="1" customWidth="1"/>
    <col min="8" max="8" width="11.42578125" customWidth="1"/>
    <col min="9" max="9" width="12" customWidth="1"/>
    <col min="10" max="10" width="10.7109375" style="5" customWidth="1"/>
    <col min="11" max="11" width="10.42578125" style="5" customWidth="1"/>
    <col min="12" max="12" width="6" customWidth="1"/>
    <col min="14" max="14" width="16.7109375" customWidth="1"/>
    <col min="15" max="15" width="9" customWidth="1"/>
  </cols>
  <sheetData>
    <row r="1" spans="1:19" ht="15.75" thickBot="1" x14ac:dyDescent="0.3">
      <c r="A1" t="s">
        <v>51</v>
      </c>
      <c r="M1" t="s">
        <v>52</v>
      </c>
    </row>
    <row r="2" spans="1:19" ht="17.25" thickTop="1" thickBot="1" x14ac:dyDescent="0.3">
      <c r="A2" s="6" t="s">
        <v>0</v>
      </c>
      <c r="B2" s="7" t="s">
        <v>1</v>
      </c>
      <c r="C2" s="7" t="s">
        <v>2</v>
      </c>
      <c r="D2" s="8" t="s">
        <v>20</v>
      </c>
      <c r="E2" s="8" t="s">
        <v>23</v>
      </c>
      <c r="F2" s="8" t="s">
        <v>24</v>
      </c>
      <c r="G2" s="8" t="s">
        <v>30</v>
      </c>
      <c r="H2" s="7" t="s">
        <v>29</v>
      </c>
      <c r="I2" s="7" t="s">
        <v>34</v>
      </c>
      <c r="J2" s="7" t="s">
        <v>35</v>
      </c>
      <c r="K2" s="9" t="s">
        <v>33</v>
      </c>
      <c r="L2" s="11"/>
      <c r="M2" s="19"/>
      <c r="N2" t="s">
        <v>0</v>
      </c>
      <c r="O2" t="s">
        <v>47</v>
      </c>
      <c r="P2">
        <v>2011</v>
      </c>
      <c r="Q2">
        <v>2001</v>
      </c>
      <c r="R2" t="s">
        <v>44</v>
      </c>
      <c r="S2" t="s">
        <v>45</v>
      </c>
    </row>
    <row r="3" spans="1:19" ht="15.75" thickTop="1" x14ac:dyDescent="0.25">
      <c r="A3" t="s">
        <v>3</v>
      </c>
      <c r="B3" s="1">
        <v>1336718015</v>
      </c>
      <c r="C3" s="2">
        <v>4.9300000000000004E-3</v>
      </c>
      <c r="D3" s="1">
        <v>9596961</v>
      </c>
      <c r="E3" s="3">
        <v>0.1613</v>
      </c>
      <c r="F3" s="4">
        <f t="shared" ref="F3:F21" si="0">SUM(D3*E3)</f>
        <v>1547989.8093000001</v>
      </c>
      <c r="G3" s="4">
        <f t="shared" ref="G3:G21" si="1">SUM(D3/0.018)</f>
        <v>533164500.00000006</v>
      </c>
      <c r="H3" s="1">
        <f>SUM(F4/0.018)</f>
        <v>94289660.38333334</v>
      </c>
      <c r="I3" s="5" t="s">
        <v>31</v>
      </c>
      <c r="J3" s="5" t="s">
        <v>31</v>
      </c>
      <c r="K3" s="10" t="s">
        <v>38</v>
      </c>
      <c r="N3" t="s">
        <v>3</v>
      </c>
      <c r="O3" s="20">
        <v>2E-3</v>
      </c>
      <c r="P3" s="2">
        <v>4.9300000000000004E-3</v>
      </c>
      <c r="Q3" s="20">
        <v>8.8000000000000005E-3</v>
      </c>
      <c r="R3" t="s">
        <v>42</v>
      </c>
    </row>
    <row r="4" spans="1:19" x14ac:dyDescent="0.25">
      <c r="A4" t="s">
        <v>4</v>
      </c>
      <c r="B4" s="1">
        <v>1189172906</v>
      </c>
      <c r="C4" s="2">
        <v>1.3440000000000001E-2</v>
      </c>
      <c r="D4" s="1">
        <v>3287263</v>
      </c>
      <c r="E4" s="3">
        <v>0.51629999999999998</v>
      </c>
      <c r="F4" s="4">
        <f t="shared" si="0"/>
        <v>1697213.8869</v>
      </c>
      <c r="G4" s="4">
        <f t="shared" si="1"/>
        <v>182625722.22222224</v>
      </c>
      <c r="H4" s="1">
        <f>SUM(F4/0.018)</f>
        <v>94289660.38333334</v>
      </c>
      <c r="I4" s="5" t="s">
        <v>31</v>
      </c>
      <c r="J4" s="5" t="s">
        <v>31</v>
      </c>
      <c r="K4" s="10" t="s">
        <v>38</v>
      </c>
      <c r="N4" t="s">
        <v>4</v>
      </c>
      <c r="O4" s="20">
        <v>8.0000000000000002E-3</v>
      </c>
      <c r="P4" s="2">
        <v>1.3440000000000001E-2</v>
      </c>
      <c r="Q4" s="20">
        <v>1.55E-2</v>
      </c>
      <c r="R4" t="s">
        <v>42</v>
      </c>
    </row>
    <row r="5" spans="1:19" x14ac:dyDescent="0.25">
      <c r="A5" t="s">
        <v>36</v>
      </c>
      <c r="B5" s="1">
        <v>313232044</v>
      </c>
      <c r="C5" s="2">
        <v>9.6299999999999997E-3</v>
      </c>
      <c r="D5" s="1">
        <v>9826675</v>
      </c>
      <c r="E5" s="3">
        <v>0.1822</v>
      </c>
      <c r="F5" s="4">
        <f t="shared" si="0"/>
        <v>1790420.1850000001</v>
      </c>
      <c r="G5" s="4">
        <f t="shared" si="1"/>
        <v>545926388.88888896</v>
      </c>
      <c r="H5" s="1">
        <f t="shared" ref="H5:H21" si="2">SUM(F5/0.018)</f>
        <v>99467788.055555567</v>
      </c>
      <c r="I5" s="5" t="s">
        <v>32</v>
      </c>
      <c r="J5" s="5" t="s">
        <v>31</v>
      </c>
      <c r="K5" s="5">
        <v>2069</v>
      </c>
      <c r="N5" t="s">
        <v>36</v>
      </c>
      <c r="O5" s="20">
        <v>7.0000000000000001E-3</v>
      </c>
      <c r="P5" s="2">
        <v>9.6299999999999997E-3</v>
      </c>
      <c r="Q5" s="20">
        <v>8.9999999999999993E-3</v>
      </c>
      <c r="R5" t="s">
        <v>43</v>
      </c>
      <c r="S5" t="s">
        <v>40</v>
      </c>
    </row>
    <row r="6" spans="1:19" x14ac:dyDescent="0.25">
      <c r="A6" t="s">
        <v>5</v>
      </c>
      <c r="B6" s="1">
        <v>245613043</v>
      </c>
      <c r="C6" s="2">
        <v>1.069E-2</v>
      </c>
      <c r="D6" s="1">
        <v>1904569</v>
      </c>
      <c r="E6" s="3">
        <v>0.1807</v>
      </c>
      <c r="F6" s="4">
        <f t="shared" si="0"/>
        <v>344155.61829999997</v>
      </c>
      <c r="G6" s="4">
        <f t="shared" si="1"/>
        <v>105809388.8888889</v>
      </c>
      <c r="H6" s="1">
        <f t="shared" si="2"/>
        <v>19119756.572222222</v>
      </c>
      <c r="I6" s="5" t="s">
        <v>31</v>
      </c>
      <c r="J6" s="5" t="s">
        <v>31</v>
      </c>
      <c r="K6" s="10" t="s">
        <v>38</v>
      </c>
      <c r="N6" t="s">
        <v>5</v>
      </c>
      <c r="O6" s="20">
        <v>6.0000000000000001E-3</v>
      </c>
      <c r="P6" s="2">
        <v>1.069E-2</v>
      </c>
      <c r="Q6" s="20">
        <v>1.6E-2</v>
      </c>
      <c r="R6" t="s">
        <v>42</v>
      </c>
    </row>
    <row r="7" spans="1:19" x14ac:dyDescent="0.25">
      <c r="A7" t="s">
        <v>6</v>
      </c>
      <c r="B7" s="1">
        <v>203429773</v>
      </c>
      <c r="C7" s="2">
        <v>1.1339999999999999E-2</v>
      </c>
      <c r="D7" s="1">
        <v>8514877</v>
      </c>
      <c r="E7" s="3">
        <v>7.8200000000000006E-2</v>
      </c>
      <c r="F7" s="4">
        <f t="shared" si="0"/>
        <v>665863.38140000007</v>
      </c>
      <c r="G7" s="4">
        <f t="shared" si="1"/>
        <v>473048722.22222227</v>
      </c>
      <c r="H7" s="1">
        <f t="shared" si="2"/>
        <v>36992410.077777788</v>
      </c>
      <c r="I7" s="5" t="s">
        <v>32</v>
      </c>
      <c r="J7" s="5" t="s">
        <v>31</v>
      </c>
      <c r="K7" s="5">
        <v>2086</v>
      </c>
      <c r="N7" t="s">
        <v>6</v>
      </c>
      <c r="O7" s="20">
        <v>6.0000000000000001E-3</v>
      </c>
      <c r="P7" s="2">
        <v>1.1339999999999999E-2</v>
      </c>
      <c r="Q7" s="20">
        <v>9.1000000000000004E-3</v>
      </c>
      <c r="R7" t="s">
        <v>43</v>
      </c>
      <c r="S7" t="s">
        <v>40</v>
      </c>
    </row>
    <row r="8" spans="1:19" x14ac:dyDescent="0.25">
      <c r="A8" t="s">
        <v>7</v>
      </c>
      <c r="B8" s="1">
        <v>187342721</v>
      </c>
      <c r="C8" s="2">
        <v>1.5730000000000001E-2</v>
      </c>
      <c r="D8" s="1">
        <v>796095</v>
      </c>
      <c r="E8" s="3">
        <v>0.25280000000000002</v>
      </c>
      <c r="F8" s="4">
        <f t="shared" si="0"/>
        <v>201252.81600000002</v>
      </c>
      <c r="G8" s="4">
        <f t="shared" si="1"/>
        <v>44227500</v>
      </c>
      <c r="H8" s="1">
        <f t="shared" si="2"/>
        <v>11180712.000000002</v>
      </c>
      <c r="I8" s="5" t="s">
        <v>31</v>
      </c>
      <c r="J8" s="5" t="s">
        <v>31</v>
      </c>
      <c r="K8" s="10" t="s">
        <v>38</v>
      </c>
      <c r="N8" t="s">
        <v>7</v>
      </c>
      <c r="O8" s="20">
        <v>1.7999999999999999E-2</v>
      </c>
      <c r="P8" s="2">
        <v>1.5730000000000001E-2</v>
      </c>
      <c r="Q8" s="20">
        <v>2.1100000000000001E-2</v>
      </c>
      <c r="R8" t="s">
        <v>42</v>
      </c>
    </row>
    <row r="9" spans="1:19" x14ac:dyDescent="0.25">
      <c r="A9" t="s">
        <v>8</v>
      </c>
      <c r="B9" s="1">
        <v>158570535</v>
      </c>
      <c r="C9" s="2">
        <v>1.566E-2</v>
      </c>
      <c r="D9" s="1">
        <v>143998</v>
      </c>
      <c r="E9" s="3">
        <v>0.5847</v>
      </c>
      <c r="F9" s="4">
        <f t="shared" si="0"/>
        <v>84195.630600000004</v>
      </c>
      <c r="G9" s="4">
        <f t="shared" si="1"/>
        <v>7999888.8888888899</v>
      </c>
      <c r="H9" s="1">
        <f t="shared" si="2"/>
        <v>4677535.0333333341</v>
      </c>
      <c r="I9" s="5" t="s">
        <v>31</v>
      </c>
      <c r="J9" s="5" t="s">
        <v>31</v>
      </c>
      <c r="K9" s="10" t="s">
        <v>38</v>
      </c>
      <c r="N9" t="s">
        <v>8</v>
      </c>
      <c r="O9" s="20">
        <v>1.2E-2</v>
      </c>
      <c r="P9" s="2">
        <v>1.566E-2</v>
      </c>
      <c r="Q9" s="20">
        <v>1.5900000000000001E-2</v>
      </c>
      <c r="R9" t="s">
        <v>42</v>
      </c>
    </row>
    <row r="10" spans="1:19" x14ac:dyDescent="0.25">
      <c r="A10" t="s">
        <v>9</v>
      </c>
      <c r="B10" s="1">
        <v>155215573</v>
      </c>
      <c r="C10" s="2">
        <v>1.9349999999999999E-2</v>
      </c>
      <c r="D10" s="1">
        <v>923768</v>
      </c>
      <c r="E10" s="3">
        <v>0.36159999999999998</v>
      </c>
      <c r="F10" s="4">
        <f t="shared" si="0"/>
        <v>334034.50879999995</v>
      </c>
      <c r="G10" s="4">
        <f t="shared" si="1"/>
        <v>51320444.444444448</v>
      </c>
      <c r="H10" s="1">
        <f t="shared" si="2"/>
        <v>18557472.71111111</v>
      </c>
      <c r="I10" s="5" t="s">
        <v>31</v>
      </c>
      <c r="J10" s="5" t="s">
        <v>31</v>
      </c>
      <c r="K10" s="10" t="s">
        <v>38</v>
      </c>
      <c r="N10" t="s">
        <v>9</v>
      </c>
      <c r="O10" s="20">
        <v>1.6E-2</v>
      </c>
      <c r="P10" s="2">
        <v>1.9349999999999999E-2</v>
      </c>
      <c r="Q10" s="20">
        <v>2.6100000000000002E-2</v>
      </c>
      <c r="R10" t="s">
        <v>42</v>
      </c>
    </row>
    <row r="11" spans="1:19" x14ac:dyDescent="0.25">
      <c r="A11" s="12" t="s">
        <v>10</v>
      </c>
      <c r="B11" s="13">
        <v>138739892</v>
      </c>
      <c r="C11" s="14">
        <v>-4.7000000000000002E-3</v>
      </c>
      <c r="D11" s="13">
        <v>17098242</v>
      </c>
      <c r="E11" s="15">
        <v>7.2800000000000004E-2</v>
      </c>
      <c r="F11" s="16">
        <f t="shared" si="0"/>
        <v>1244752.0176000001</v>
      </c>
      <c r="G11" s="16">
        <f t="shared" si="1"/>
        <v>949902333.33333337</v>
      </c>
      <c r="H11" s="13">
        <f t="shared" si="2"/>
        <v>69152889.866666675</v>
      </c>
      <c r="I11" s="17" t="s">
        <v>32</v>
      </c>
      <c r="J11" s="17" t="s">
        <v>31</v>
      </c>
      <c r="K11" s="17" t="s">
        <v>37</v>
      </c>
      <c r="N11" s="12" t="s">
        <v>10</v>
      </c>
      <c r="O11" s="21">
        <v>-7.0000000000000001E-3</v>
      </c>
      <c r="P11" s="14">
        <v>-4.7000000000000002E-3</v>
      </c>
      <c r="Q11" s="20">
        <v>-3.5000000000000001E-3</v>
      </c>
      <c r="R11" t="s">
        <v>42</v>
      </c>
    </row>
    <row r="12" spans="1:19" x14ac:dyDescent="0.25">
      <c r="A12" s="12" t="s">
        <v>11</v>
      </c>
      <c r="B12" s="13">
        <v>126475664</v>
      </c>
      <c r="C12" s="14">
        <v>-2.7799999999999999E-3</v>
      </c>
      <c r="D12" s="13">
        <v>377915</v>
      </c>
      <c r="E12" s="15">
        <v>0.12540000000000001</v>
      </c>
      <c r="F12" s="16">
        <f t="shared" si="0"/>
        <v>47390.541000000005</v>
      </c>
      <c r="G12" s="16">
        <f t="shared" si="1"/>
        <v>20995277.77777778</v>
      </c>
      <c r="H12" s="13">
        <f t="shared" si="2"/>
        <v>2632807.833333334</v>
      </c>
      <c r="I12" s="17" t="s">
        <v>31</v>
      </c>
      <c r="J12" s="17" t="s">
        <v>31</v>
      </c>
      <c r="K12" s="18" t="s">
        <v>38</v>
      </c>
      <c r="N12" s="12" t="s">
        <v>11</v>
      </c>
      <c r="O12" s="21">
        <v>-3.0000000000000001E-3</v>
      </c>
      <c r="P12" s="14">
        <v>-2.7799999999999999E-3</v>
      </c>
      <c r="Q12" s="20">
        <v>1.6999999999999999E-3</v>
      </c>
      <c r="R12" t="s">
        <v>42</v>
      </c>
    </row>
    <row r="13" spans="1:19" x14ac:dyDescent="0.25">
      <c r="A13" t="s">
        <v>12</v>
      </c>
      <c r="B13" s="1">
        <v>113724226</v>
      </c>
      <c r="C13" s="2">
        <v>1.102E-2</v>
      </c>
      <c r="D13" s="1">
        <v>1964375</v>
      </c>
      <c r="E13" s="3">
        <v>0.13489999999999999</v>
      </c>
      <c r="F13" s="4">
        <f t="shared" si="0"/>
        <v>264994.1875</v>
      </c>
      <c r="G13" s="4">
        <f t="shared" si="1"/>
        <v>109131944.44444445</v>
      </c>
      <c r="H13" s="1">
        <f t="shared" si="2"/>
        <v>14721899.305555556</v>
      </c>
      <c r="I13" s="5" t="s">
        <v>31</v>
      </c>
      <c r="J13" s="5" t="s">
        <v>31</v>
      </c>
      <c r="K13" s="10" t="s">
        <v>38</v>
      </c>
      <c r="N13" t="s">
        <v>12</v>
      </c>
      <c r="O13" s="20">
        <v>7.0000000000000001E-3</v>
      </c>
      <c r="P13" s="2">
        <v>1.102E-2</v>
      </c>
      <c r="Q13" s="20">
        <v>1.4999999999999999E-2</v>
      </c>
      <c r="R13" t="s">
        <v>42</v>
      </c>
    </row>
    <row r="14" spans="1:19" x14ac:dyDescent="0.25">
      <c r="A14" t="s">
        <v>13</v>
      </c>
      <c r="B14" s="1">
        <v>101833938</v>
      </c>
      <c r="C14" s="2">
        <v>1.9029999999999998E-2</v>
      </c>
      <c r="D14" s="1">
        <v>300000</v>
      </c>
      <c r="E14" s="3">
        <v>0.35670000000000002</v>
      </c>
      <c r="F14" s="4">
        <f t="shared" si="0"/>
        <v>107010</v>
      </c>
      <c r="G14" s="4">
        <f t="shared" si="1"/>
        <v>16666666.666666668</v>
      </c>
      <c r="H14" s="1">
        <f t="shared" si="2"/>
        <v>5945000</v>
      </c>
      <c r="I14" s="5" t="s">
        <v>31</v>
      </c>
      <c r="J14" s="5" t="s">
        <v>31</v>
      </c>
      <c r="K14" s="10" t="s">
        <v>38</v>
      </c>
      <c r="N14" t="s">
        <v>13</v>
      </c>
      <c r="O14" s="20">
        <v>0.01</v>
      </c>
      <c r="P14" s="2">
        <v>1.9029999999999998E-2</v>
      </c>
      <c r="Q14" s="20">
        <v>2.0299999999999999E-2</v>
      </c>
      <c r="R14" t="s">
        <v>42</v>
      </c>
    </row>
    <row r="15" spans="1:19" x14ac:dyDescent="0.25">
      <c r="A15" t="s">
        <v>14</v>
      </c>
      <c r="B15" s="1">
        <v>90873739</v>
      </c>
      <c r="C15" s="2">
        <v>3.1940000000000003E-2</v>
      </c>
      <c r="D15" s="1">
        <v>1104300</v>
      </c>
      <c r="E15" s="3">
        <v>0.1066</v>
      </c>
      <c r="F15" s="4">
        <f t="shared" si="0"/>
        <v>117718.38</v>
      </c>
      <c r="G15" s="4">
        <f t="shared" si="1"/>
        <v>61350000.000000007</v>
      </c>
      <c r="H15" s="1">
        <f t="shared" si="2"/>
        <v>6539910.0000000009</v>
      </c>
      <c r="I15" s="5" t="s">
        <v>31</v>
      </c>
      <c r="J15" s="5" t="s">
        <v>31</v>
      </c>
      <c r="K15" s="10" t="s">
        <v>38</v>
      </c>
      <c r="N15" t="s">
        <v>14</v>
      </c>
      <c r="O15" s="20">
        <v>0.02</v>
      </c>
      <c r="P15" s="2">
        <v>3.1940000000000003E-2</v>
      </c>
      <c r="Q15" s="20">
        <v>2.7E-2</v>
      </c>
      <c r="R15" t="s">
        <v>46</v>
      </c>
      <c r="S15" t="s">
        <v>46</v>
      </c>
    </row>
    <row r="16" spans="1:19" x14ac:dyDescent="0.25">
      <c r="A16" t="s">
        <v>21</v>
      </c>
      <c r="B16" s="1">
        <v>90549390</v>
      </c>
      <c r="C16" s="2">
        <v>1.077E-2</v>
      </c>
      <c r="D16" s="1">
        <v>331210</v>
      </c>
      <c r="E16" s="3">
        <v>0.2707</v>
      </c>
      <c r="F16" s="4">
        <f t="shared" si="0"/>
        <v>89658.547000000006</v>
      </c>
      <c r="G16" s="4">
        <f t="shared" si="1"/>
        <v>18400555.555555556</v>
      </c>
      <c r="H16" s="1">
        <f t="shared" si="2"/>
        <v>4981030.3888888899</v>
      </c>
      <c r="I16" s="5" t="s">
        <v>31</v>
      </c>
      <c r="J16" s="5" t="s">
        <v>31</v>
      </c>
      <c r="K16" s="10" t="s">
        <v>38</v>
      </c>
      <c r="N16" t="s">
        <v>21</v>
      </c>
      <c r="O16" s="20">
        <v>8.0000000000000002E-3</v>
      </c>
      <c r="P16" s="2">
        <v>1.077E-2</v>
      </c>
      <c r="Q16" s="20">
        <v>1.4500000000000001E-2</v>
      </c>
      <c r="R16" t="s">
        <v>42</v>
      </c>
    </row>
    <row r="17" spans="1:19" x14ac:dyDescent="0.25">
      <c r="A17" t="s">
        <v>16</v>
      </c>
      <c r="B17" s="1">
        <v>82079636</v>
      </c>
      <c r="C17" s="2">
        <v>1.9599999999999999E-2</v>
      </c>
      <c r="D17" s="1">
        <v>1001450</v>
      </c>
      <c r="E17" s="3">
        <v>3.4200000000000001E-2</v>
      </c>
      <c r="F17" s="4">
        <f t="shared" si="0"/>
        <v>34249.590000000004</v>
      </c>
      <c r="G17" s="4">
        <f t="shared" si="1"/>
        <v>55636111.111111112</v>
      </c>
      <c r="H17" s="1">
        <f t="shared" si="2"/>
        <v>1902755.0000000005</v>
      </c>
      <c r="I17" s="5" t="s">
        <v>31</v>
      </c>
      <c r="J17" s="5" t="s">
        <v>31</v>
      </c>
      <c r="K17" s="10" t="s">
        <v>38</v>
      </c>
      <c r="N17" t="s">
        <v>16</v>
      </c>
      <c r="O17" s="20">
        <v>1.2999999999999999E-2</v>
      </c>
      <c r="P17" s="2">
        <v>1.9599999999999999E-2</v>
      </c>
      <c r="Q17" s="20">
        <v>1.6899999999999998E-2</v>
      </c>
      <c r="R17" t="s">
        <v>46</v>
      </c>
    </row>
    <row r="18" spans="1:19" x14ac:dyDescent="0.25">
      <c r="A18" s="12" t="s">
        <v>15</v>
      </c>
      <c r="B18" s="13">
        <v>81471834</v>
      </c>
      <c r="C18" s="14">
        <v>-2.0799999999999998E-3</v>
      </c>
      <c r="D18" s="13">
        <v>357022</v>
      </c>
      <c r="E18" s="15">
        <v>0.33729999999999999</v>
      </c>
      <c r="F18" s="16">
        <f t="shared" si="0"/>
        <v>120423.52059999999</v>
      </c>
      <c r="G18" s="16">
        <f t="shared" si="1"/>
        <v>19834555.555555556</v>
      </c>
      <c r="H18" s="13">
        <f t="shared" si="2"/>
        <v>6690195.5888888892</v>
      </c>
      <c r="I18" s="17" t="s">
        <v>31</v>
      </c>
      <c r="J18" s="17" t="s">
        <v>31</v>
      </c>
      <c r="K18" s="18" t="s">
        <v>38</v>
      </c>
      <c r="N18" s="12" t="s">
        <v>15</v>
      </c>
      <c r="O18" s="21">
        <v>-1E-3</v>
      </c>
      <c r="P18" s="14">
        <v>-2.0799999999999998E-3</v>
      </c>
      <c r="Q18" s="20">
        <v>2.7000000000000001E-3</v>
      </c>
      <c r="R18" t="s">
        <v>42</v>
      </c>
    </row>
    <row r="19" spans="1:19" x14ac:dyDescent="0.25">
      <c r="A19" t="s">
        <v>18</v>
      </c>
      <c r="B19" s="1">
        <v>78785548</v>
      </c>
      <c r="C19" s="2">
        <v>1.235E-2</v>
      </c>
      <c r="D19" s="1">
        <v>783562</v>
      </c>
      <c r="E19" s="3">
        <v>0.33200000000000002</v>
      </c>
      <c r="F19" s="4">
        <f t="shared" si="0"/>
        <v>260142.584</v>
      </c>
      <c r="G19" s="4">
        <f t="shared" si="1"/>
        <v>43531222.222222224</v>
      </c>
      <c r="H19" s="1">
        <f t="shared" si="2"/>
        <v>14452365.77777778</v>
      </c>
      <c r="I19" s="5" t="s">
        <v>31</v>
      </c>
      <c r="J19" s="5" t="s">
        <v>31</v>
      </c>
      <c r="K19" s="10" t="s">
        <v>38</v>
      </c>
      <c r="N19" t="s">
        <v>18</v>
      </c>
      <c r="O19" s="20">
        <v>8.0000000000000002E-3</v>
      </c>
      <c r="P19" s="2">
        <v>1.235E-2</v>
      </c>
      <c r="Q19" s="20">
        <v>1.24E-2</v>
      </c>
      <c r="R19" t="s">
        <v>42</v>
      </c>
    </row>
    <row r="20" spans="1:19" x14ac:dyDescent="0.25">
      <c r="A20" t="s">
        <v>17</v>
      </c>
      <c r="B20" s="1">
        <v>77891220</v>
      </c>
      <c r="C20" s="2">
        <v>1.248E-2</v>
      </c>
      <c r="D20" s="1">
        <v>1648195</v>
      </c>
      <c r="E20" s="3">
        <v>0.11070000000000001</v>
      </c>
      <c r="F20" s="4">
        <f t="shared" si="0"/>
        <v>182455.18650000001</v>
      </c>
      <c r="G20" s="4">
        <f t="shared" si="1"/>
        <v>91566388.888888896</v>
      </c>
      <c r="H20" s="1">
        <f t="shared" si="2"/>
        <v>10136399.250000002</v>
      </c>
      <c r="I20" s="5" t="s">
        <v>32</v>
      </c>
      <c r="J20" s="5" t="s">
        <v>31</v>
      </c>
      <c r="K20" s="5">
        <v>2026</v>
      </c>
      <c r="N20" t="s">
        <v>17</v>
      </c>
      <c r="O20" s="20">
        <v>8.0000000000000002E-3</v>
      </c>
      <c r="P20" s="2">
        <v>1.248E-2</v>
      </c>
      <c r="Q20" s="20">
        <v>7.1999999999999998E-3</v>
      </c>
      <c r="R20" t="s">
        <v>43</v>
      </c>
      <c r="S20" t="s">
        <v>40</v>
      </c>
    </row>
    <row r="21" spans="1:19" x14ac:dyDescent="0.25">
      <c r="A21" t="s">
        <v>22</v>
      </c>
      <c r="B21" s="1">
        <v>71712867</v>
      </c>
      <c r="C21" s="2">
        <v>2.614E-2</v>
      </c>
      <c r="D21" s="1">
        <v>2344858</v>
      </c>
      <c r="E21" s="3">
        <v>3.3300000000000003E-2</v>
      </c>
      <c r="F21" s="4">
        <f t="shared" si="0"/>
        <v>78083.771400000012</v>
      </c>
      <c r="G21" s="4">
        <f t="shared" si="1"/>
        <v>130269888.8888889</v>
      </c>
      <c r="H21" s="1">
        <f t="shared" si="2"/>
        <v>4337987.3000000007</v>
      </c>
      <c r="I21" s="5" t="s">
        <v>32</v>
      </c>
      <c r="J21" s="5" t="s">
        <v>31</v>
      </c>
      <c r="K21" s="5">
        <v>2029</v>
      </c>
      <c r="N21" t="s">
        <v>41</v>
      </c>
      <c r="O21" s="20">
        <v>2.1999999999999999E-2</v>
      </c>
      <c r="P21" s="2">
        <v>2.614E-2</v>
      </c>
      <c r="Q21" s="20">
        <v>3.1E-2</v>
      </c>
      <c r="R21" t="s">
        <v>42</v>
      </c>
    </row>
    <row r="22" spans="1:19" x14ac:dyDescent="0.25">
      <c r="A22" t="s">
        <v>19</v>
      </c>
      <c r="B22" s="1">
        <v>66720153</v>
      </c>
      <c r="C22" s="2">
        <v>5.6600000000000001E-3</v>
      </c>
      <c r="D22" s="1">
        <v>513120</v>
      </c>
      <c r="E22" s="3">
        <v>0.34470000000000001</v>
      </c>
      <c r="F22" s="4">
        <f>SUM(D22*E22)</f>
        <v>176872.46400000001</v>
      </c>
      <c r="G22" s="4">
        <f>SUM(D22/0.018)</f>
        <v>28506666.666666668</v>
      </c>
      <c r="H22" s="1">
        <f>SUM(F22/0.018)</f>
        <v>9826248.0000000019</v>
      </c>
      <c r="I22" s="5" t="s">
        <v>31</v>
      </c>
      <c r="J22" s="5" t="s">
        <v>31</v>
      </c>
      <c r="K22" s="10" t="s">
        <v>38</v>
      </c>
      <c r="N22" t="s">
        <v>19</v>
      </c>
      <c r="O22" s="20">
        <v>4.0000000000000001E-3</v>
      </c>
      <c r="P22" s="2">
        <v>5.6600000000000001E-3</v>
      </c>
      <c r="Q22" s="20">
        <v>9.1000000000000004E-3</v>
      </c>
      <c r="R22" t="s">
        <v>42</v>
      </c>
    </row>
    <row r="23" spans="1:19" x14ac:dyDescent="0.25">
      <c r="B23" s="1"/>
      <c r="C23" s="2"/>
      <c r="F23" s="4"/>
      <c r="G23" s="4"/>
    </row>
    <row r="24" spans="1:19" x14ac:dyDescent="0.25">
      <c r="B24" s="1"/>
      <c r="C24" s="2"/>
      <c r="H24" t="s">
        <v>39</v>
      </c>
    </row>
    <row r="25" spans="1:19" x14ac:dyDescent="0.25">
      <c r="H25" t="s">
        <v>27</v>
      </c>
    </row>
    <row r="26" spans="1:19" x14ac:dyDescent="0.25">
      <c r="H26" t="s">
        <v>28</v>
      </c>
    </row>
    <row r="27" spans="1:19" x14ac:dyDescent="0.25">
      <c r="H27" s="1" t="s">
        <v>26</v>
      </c>
    </row>
    <row r="28" spans="1:19" x14ac:dyDescent="0.25">
      <c r="H28" t="s">
        <v>25</v>
      </c>
    </row>
    <row r="33" spans="2:13" x14ac:dyDescent="0.25">
      <c r="B33" s="23" t="s">
        <v>49</v>
      </c>
      <c r="M33" t="s">
        <v>48</v>
      </c>
    </row>
    <row r="34" spans="2:13" x14ac:dyDescent="0.25">
      <c r="B34" s="23" t="s">
        <v>50</v>
      </c>
      <c r="C34" s="1"/>
    </row>
    <row r="35" spans="2:13" x14ac:dyDescent="0.25">
      <c r="B35" s="22"/>
    </row>
  </sheetData>
  <pageMargins left="0.375" right="0.25" top="0.75" bottom="0.75" header="0.3" footer="0.3"/>
  <pageSetup orientation="landscape" r:id="rId1"/>
  <headerFooter>
    <oddHeader>&amp;C&amp;"Impact,Regular"&amp;24Top 20 Carrying Capacity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2011-04-23T19:39:02Z</cp:lastPrinted>
  <dcterms:created xsi:type="dcterms:W3CDTF">2011-04-16T22:12:10Z</dcterms:created>
  <dcterms:modified xsi:type="dcterms:W3CDTF">2011-04-23T21:32:12Z</dcterms:modified>
</cp:coreProperties>
</file>